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1" l="1"/>
  <c r="B63" i="1"/>
  <c r="B64" i="1"/>
  <c r="B61" i="1"/>
  <c r="A62" i="1"/>
  <c r="A63" i="1" s="1"/>
  <c r="A64" i="1" s="1"/>
  <c r="A61" i="1"/>
  <c r="B56" i="1"/>
  <c r="B57" i="1"/>
  <c r="B58" i="1"/>
  <c r="B55" i="1"/>
  <c r="B49" i="1"/>
  <c r="A56" i="1"/>
  <c r="A57" i="1" s="1"/>
  <c r="A58" i="1" s="1"/>
  <c r="A55" i="1"/>
  <c r="B50" i="1"/>
  <c r="B51" i="1"/>
  <c r="B52" i="1"/>
  <c r="A50" i="1"/>
  <c r="A51" i="1"/>
  <c r="A52" i="1" s="1"/>
  <c r="A49" i="1"/>
  <c r="B44" i="1"/>
  <c r="B45" i="1"/>
  <c r="B46" i="1"/>
  <c r="B43" i="1"/>
  <c r="A44" i="1"/>
  <c r="A45" i="1" s="1"/>
  <c r="A46" i="1" s="1"/>
  <c r="A43" i="1"/>
  <c r="B47" i="1"/>
</calcChain>
</file>

<file path=xl/sharedStrings.xml><?xml version="1.0" encoding="utf-8"?>
<sst xmlns="http://schemas.openxmlformats.org/spreadsheetml/2006/main" count="6" uniqueCount="4">
  <si>
    <t>t</t>
  </si>
  <si>
    <t>v</t>
  </si>
  <si>
    <t>a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</si>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</sst>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Tabelle1!$B$4</c:f>
              <c:strCache>
                <c:ptCount val="1"/>
                <c:pt idx="0">
                  <c:v>v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Tabelle1!$A$5:$A$13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45</c:v>
                </c:pt>
                <c:pt idx="8">
                  <c:v>50</c:v>
                </c:pt>
              </c:numCache>
            </c:numRef>
          </c:xVal>
          <c:yVal>
            <c:numRef>
              <c:f>Tabelle1!$B$5:$B$13</c:f>
              <c:numCache>
                <c:formatCode>General</c:formatCode>
                <c:ptCount val="9"/>
                <c:pt idx="0">
                  <c:v>0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67288"/>
        <c:axId val="172268464"/>
      </c:scatterChart>
      <c:valAx>
        <c:axId val="17226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68464"/>
        <c:crosses val="autoZero"/>
        <c:crossBetween val="midCat"/>
        <c:majorUnit val="5"/>
      </c:valAx>
      <c:valAx>
        <c:axId val="17226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</a:t>
                </a:r>
                <a:r>
                  <a:rPr lang="de-DE" baseline="0"/>
                  <a:t> in m/s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6728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20000"/>
              <a:lumOff val="8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Tabelle1!$A$18:$A$32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15</c:v>
                </c:pt>
                <c:pt idx="4">
                  <c:v>15</c:v>
                </c:pt>
                <c:pt idx="5">
                  <c:v>20</c:v>
                </c:pt>
                <c:pt idx="6">
                  <c:v>20</c:v>
                </c:pt>
                <c:pt idx="7">
                  <c:v>30</c:v>
                </c:pt>
                <c:pt idx="8">
                  <c:v>30</c:v>
                </c:pt>
                <c:pt idx="9">
                  <c:v>35</c:v>
                </c:pt>
                <c:pt idx="10">
                  <c:v>35</c:v>
                </c:pt>
                <c:pt idx="11">
                  <c:v>45</c:v>
                </c:pt>
                <c:pt idx="12">
                  <c:v>45</c:v>
                </c:pt>
                <c:pt idx="13">
                  <c:v>50</c:v>
                </c:pt>
                <c:pt idx="14">
                  <c:v>50</c:v>
                </c:pt>
              </c:numCache>
            </c:numRef>
          </c:xVal>
          <c:yVal>
            <c:numRef>
              <c:f>Tabelle1!$B$18:$B$32</c:f>
              <c:numCache>
                <c:formatCode>General</c:formatCode>
                <c:ptCount val="15"/>
                <c:pt idx="0">
                  <c:v>-0.2</c:v>
                </c:pt>
                <c:pt idx="1">
                  <c:v>-0.2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0.2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-0.2</c:v>
                </c:pt>
                <c:pt idx="13">
                  <c:v>-0.2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68856"/>
        <c:axId val="172272776"/>
      </c:scatterChart>
      <c:valAx>
        <c:axId val="172268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s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72776"/>
        <c:crosses val="autoZero"/>
        <c:crossBetween val="midCat"/>
      </c:valAx>
      <c:valAx>
        <c:axId val="17227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</a:t>
                </a:r>
                <a:r>
                  <a:rPr lang="de-DE" baseline="0"/>
                  <a:t> in m/s²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68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sq">
              <a:solidFill>
                <a:schemeClr val="accent1">
                  <a:lumMod val="75000"/>
                </a:schemeClr>
              </a:solidFill>
              <a:bevel/>
            </a:ln>
            <a:effectLst/>
          </c:spPr>
          <c:marker>
            <c:symbol val="none"/>
          </c:marker>
          <c:xVal>
            <c:numRef>
              <c:f>Tabelle1!$A$42:$A$65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45</c:v>
                </c:pt>
                <c:pt idx="19">
                  <c:v>46</c:v>
                </c:pt>
                <c:pt idx="20">
                  <c:v>47</c:v>
                </c:pt>
                <c:pt idx="21">
                  <c:v>48</c:v>
                </c:pt>
                <c:pt idx="22">
                  <c:v>49</c:v>
                </c:pt>
                <c:pt idx="23">
                  <c:v>50</c:v>
                </c:pt>
              </c:numCache>
            </c:numRef>
          </c:xVal>
          <c:yVal>
            <c:numRef>
              <c:f>Tabelle1!$B$42:$B$65</c:f>
              <c:numCache>
                <c:formatCode>General</c:formatCode>
                <c:ptCount val="24"/>
                <c:pt idx="0">
                  <c:v>0</c:v>
                </c:pt>
                <c:pt idx="1">
                  <c:v>-0.1</c:v>
                </c:pt>
                <c:pt idx="2">
                  <c:v>-0.4</c:v>
                </c:pt>
                <c:pt idx="3">
                  <c:v>-0.9</c:v>
                </c:pt>
                <c:pt idx="4">
                  <c:v>-1.6</c:v>
                </c:pt>
                <c:pt idx="5">
                  <c:v>-2.5</c:v>
                </c:pt>
                <c:pt idx="6">
                  <c:v>-12.5</c:v>
                </c:pt>
                <c:pt idx="7">
                  <c:v>-13.4</c:v>
                </c:pt>
                <c:pt idx="8">
                  <c:v>-14.1</c:v>
                </c:pt>
                <c:pt idx="9">
                  <c:v>-14.6</c:v>
                </c:pt>
                <c:pt idx="10">
                  <c:v>-14.9</c:v>
                </c:pt>
                <c:pt idx="11">
                  <c:v>-15</c:v>
                </c:pt>
                <c:pt idx="12">
                  <c:v>-15</c:v>
                </c:pt>
                <c:pt idx="13">
                  <c:v>-14.9</c:v>
                </c:pt>
                <c:pt idx="14">
                  <c:v>-14.6</c:v>
                </c:pt>
                <c:pt idx="15">
                  <c:v>-14.1</c:v>
                </c:pt>
                <c:pt idx="16">
                  <c:v>-13.4</c:v>
                </c:pt>
                <c:pt idx="17">
                  <c:v>-12.5</c:v>
                </c:pt>
                <c:pt idx="18">
                  <c:v>-2.5</c:v>
                </c:pt>
                <c:pt idx="19">
                  <c:v>-1.6</c:v>
                </c:pt>
                <c:pt idx="20">
                  <c:v>-0.89999999999999991</c:v>
                </c:pt>
                <c:pt idx="21">
                  <c:v>-0.39999999999999991</c:v>
                </c:pt>
                <c:pt idx="22">
                  <c:v>-0.10000000000000009</c:v>
                </c:pt>
                <c:pt idx="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68072"/>
        <c:axId val="172271600"/>
      </c:scatterChart>
      <c:valAx>
        <c:axId val="17226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71600"/>
        <c:crosses val="autoZero"/>
        <c:crossBetween val="midCat"/>
      </c:valAx>
      <c:valAx>
        <c:axId val="17227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</a:t>
                </a:r>
                <a:r>
                  <a:rPr lang="de-DE" baseline="0"/>
                  <a:t>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26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5</xdr:row>
      <xdr:rowOff>4762</xdr:rowOff>
    </xdr:from>
    <xdr:to>
      <xdr:col>10</xdr:col>
      <xdr:colOff>676276</xdr:colOff>
      <xdr:row>20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561975</xdr:colOff>
      <xdr:row>21</xdr:row>
      <xdr:rowOff>128587</xdr:rowOff>
    </xdr:from>
    <xdr:to>
      <xdr:col>11</xdr:col>
      <xdr:colOff>304800</xdr:colOff>
      <xdr:row>37</xdr:row>
      <xdr:rowOff>14287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542924</xdr:colOff>
      <xdr:row>37</xdr:row>
      <xdr:rowOff>128587</xdr:rowOff>
    </xdr:from>
    <xdr:to>
      <xdr:col>11</xdr:col>
      <xdr:colOff>323849</xdr:colOff>
      <xdr:row>49</xdr:row>
      <xdr:rowOff>152400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65"/>
  <sheetViews>
    <sheetView tabSelected="1" topLeftCell="A15" workbookViewId="0">
      <selection activeCell="B43" sqref="B43"/>
    </sheetView>
  </sheetViews>
  <sheetFormatPr baseColWidth="10" defaultRowHeight="15" x14ac:dyDescent="0.25"/>
  <sheetData>
    <row r="4" spans="1:2" x14ac:dyDescent="0.25">
      <c r="A4" t="s">
        <v>0</v>
      </c>
      <c r="B4" t="s">
        <v>1</v>
      </c>
    </row>
    <row r="5" spans="1:2" x14ac:dyDescent="0.25">
      <c r="A5">
        <v>0</v>
      </c>
      <c r="B5">
        <v>0</v>
      </c>
    </row>
    <row r="6" spans="1:2" x14ac:dyDescent="0.25">
      <c r="A6">
        <v>5</v>
      </c>
      <c r="B6">
        <v>-1</v>
      </c>
    </row>
    <row r="7" spans="1:2" x14ac:dyDescent="0.25">
      <c r="A7">
        <v>10</v>
      </c>
      <c r="B7">
        <v>-1</v>
      </c>
    </row>
    <row r="8" spans="1:2" x14ac:dyDescent="0.25">
      <c r="A8">
        <v>15</v>
      </c>
      <c r="B8">
        <v>-1</v>
      </c>
    </row>
    <row r="9" spans="1:2" x14ac:dyDescent="0.25">
      <c r="A9">
        <v>20</v>
      </c>
      <c r="B9">
        <v>0</v>
      </c>
    </row>
    <row r="10" spans="1:2" x14ac:dyDescent="0.25">
      <c r="A10">
        <v>30</v>
      </c>
      <c r="B10">
        <v>0</v>
      </c>
    </row>
    <row r="11" spans="1:2" x14ac:dyDescent="0.25">
      <c r="A11">
        <v>35</v>
      </c>
      <c r="B11">
        <v>1</v>
      </c>
    </row>
    <row r="12" spans="1:2" x14ac:dyDescent="0.25">
      <c r="A12">
        <v>45</v>
      </c>
      <c r="B12">
        <v>1</v>
      </c>
    </row>
    <row r="13" spans="1:2" x14ac:dyDescent="0.25">
      <c r="A13">
        <v>50</v>
      </c>
      <c r="B13">
        <v>0</v>
      </c>
    </row>
    <row r="17" spans="1:2" x14ac:dyDescent="0.25">
      <c r="A17" t="s">
        <v>0</v>
      </c>
      <c r="B17" t="s">
        <v>2</v>
      </c>
    </row>
    <row r="18" spans="1:2" x14ac:dyDescent="0.25">
      <c r="A18">
        <v>0</v>
      </c>
      <c r="B18">
        <v>-0.2</v>
      </c>
    </row>
    <row r="19" spans="1:2" x14ac:dyDescent="0.25">
      <c r="A19">
        <v>5</v>
      </c>
      <c r="B19">
        <v>-0.2</v>
      </c>
    </row>
    <row r="20" spans="1:2" x14ac:dyDescent="0.25">
      <c r="A20">
        <v>5</v>
      </c>
      <c r="B20">
        <v>0</v>
      </c>
    </row>
    <row r="21" spans="1:2" x14ac:dyDescent="0.25">
      <c r="A21">
        <v>15</v>
      </c>
      <c r="B21">
        <v>0</v>
      </c>
    </row>
    <row r="22" spans="1:2" x14ac:dyDescent="0.25">
      <c r="A22">
        <v>15</v>
      </c>
      <c r="B22">
        <v>0.2</v>
      </c>
    </row>
    <row r="23" spans="1:2" x14ac:dyDescent="0.25">
      <c r="A23">
        <v>20</v>
      </c>
      <c r="B23">
        <v>0.2</v>
      </c>
    </row>
    <row r="24" spans="1:2" x14ac:dyDescent="0.25">
      <c r="A24">
        <v>20</v>
      </c>
      <c r="B24">
        <v>0</v>
      </c>
    </row>
    <row r="25" spans="1:2" x14ac:dyDescent="0.25">
      <c r="A25">
        <v>30</v>
      </c>
      <c r="B25">
        <v>0</v>
      </c>
    </row>
    <row r="26" spans="1:2" x14ac:dyDescent="0.25">
      <c r="A26">
        <v>30</v>
      </c>
      <c r="B26">
        <v>0.2</v>
      </c>
    </row>
    <row r="27" spans="1:2" x14ac:dyDescent="0.25">
      <c r="A27">
        <v>35</v>
      </c>
      <c r="B27">
        <v>0.2</v>
      </c>
    </row>
    <row r="28" spans="1:2" x14ac:dyDescent="0.25">
      <c r="A28">
        <v>35</v>
      </c>
      <c r="B28">
        <v>0</v>
      </c>
    </row>
    <row r="29" spans="1:2" x14ac:dyDescent="0.25">
      <c r="A29">
        <v>45</v>
      </c>
      <c r="B29">
        <v>0</v>
      </c>
    </row>
    <row r="30" spans="1:2" x14ac:dyDescent="0.25">
      <c r="A30">
        <v>45</v>
      </c>
      <c r="B30">
        <v>-0.2</v>
      </c>
    </row>
    <row r="31" spans="1:2" x14ac:dyDescent="0.25">
      <c r="A31">
        <v>50</v>
      </c>
      <c r="B31">
        <v>-0.2</v>
      </c>
    </row>
    <row r="32" spans="1:2" x14ac:dyDescent="0.25">
      <c r="A32">
        <v>50</v>
      </c>
      <c r="B32">
        <v>0</v>
      </c>
    </row>
    <row r="41" spans="1:2" x14ac:dyDescent="0.25">
      <c r="A41" t="s">
        <v>0</v>
      </c>
      <c r="B41" t="s">
        <v>3</v>
      </c>
    </row>
    <row r="42" spans="1:2" x14ac:dyDescent="0.25">
      <c r="A42">
        <v>0</v>
      </c>
      <c r="B42">
        <v>0</v>
      </c>
    </row>
    <row r="43" spans="1:2" x14ac:dyDescent="0.25">
      <c r="A43">
        <f>A42+1</f>
        <v>1</v>
      </c>
      <c r="B43">
        <f>-0.2/2*A43^2</f>
        <v>-0.1</v>
      </c>
    </row>
    <row r="44" spans="1:2" x14ac:dyDescent="0.25">
      <c r="A44">
        <f t="shared" ref="A44:A46" si="0">A43+1</f>
        <v>2</v>
      </c>
      <c r="B44">
        <f t="shared" ref="B44:B46" si="1">-0.2/2*A44^2</f>
        <v>-0.4</v>
      </c>
    </row>
    <row r="45" spans="1:2" x14ac:dyDescent="0.25">
      <c r="A45">
        <f t="shared" si="0"/>
        <v>3</v>
      </c>
      <c r="B45">
        <f t="shared" si="1"/>
        <v>-0.9</v>
      </c>
    </row>
    <row r="46" spans="1:2" x14ac:dyDescent="0.25">
      <c r="A46">
        <f t="shared" si="0"/>
        <v>4</v>
      </c>
      <c r="B46">
        <f t="shared" si="1"/>
        <v>-1.6</v>
      </c>
    </row>
    <row r="47" spans="1:2" x14ac:dyDescent="0.25">
      <c r="A47">
        <v>5</v>
      </c>
      <c r="B47">
        <f>-0.5*5*1</f>
        <v>-2.5</v>
      </c>
    </row>
    <row r="48" spans="1:2" x14ac:dyDescent="0.25">
      <c r="A48">
        <v>15</v>
      </c>
      <c r="B48">
        <v>-12.5</v>
      </c>
    </row>
    <row r="49" spans="1:2" x14ac:dyDescent="0.25">
      <c r="A49">
        <f>A48+1</f>
        <v>16</v>
      </c>
      <c r="B49">
        <f>$B$48-(-0.2/2)*(A49-$A$48)^2+(-1*(A49-$A$48))</f>
        <v>-13.4</v>
      </c>
    </row>
    <row r="50" spans="1:2" x14ac:dyDescent="0.25">
      <c r="A50">
        <f t="shared" ref="A50:A52" si="2">A49+1</f>
        <v>17</v>
      </c>
      <c r="B50">
        <f t="shared" ref="B50:B52" si="3">$B$48-(-0.2/2)*(A50-$A$48)^2+(-1*(A50-$A$48))</f>
        <v>-14.1</v>
      </c>
    </row>
    <row r="51" spans="1:2" x14ac:dyDescent="0.25">
      <c r="A51">
        <f t="shared" si="2"/>
        <v>18</v>
      </c>
      <c r="B51">
        <f t="shared" si="3"/>
        <v>-14.6</v>
      </c>
    </row>
    <row r="52" spans="1:2" x14ac:dyDescent="0.25">
      <c r="A52">
        <f t="shared" si="2"/>
        <v>19</v>
      </c>
      <c r="B52">
        <f t="shared" si="3"/>
        <v>-14.9</v>
      </c>
    </row>
    <row r="53" spans="1:2" x14ac:dyDescent="0.25">
      <c r="A53">
        <v>20</v>
      </c>
      <c r="B53">
        <v>-15</v>
      </c>
    </row>
    <row r="54" spans="1:2" x14ac:dyDescent="0.25">
      <c r="A54">
        <v>30</v>
      </c>
      <c r="B54">
        <v>-15</v>
      </c>
    </row>
    <row r="55" spans="1:2" x14ac:dyDescent="0.25">
      <c r="A55">
        <f>A54+1</f>
        <v>31</v>
      </c>
      <c r="B55">
        <f>0.1*($A$54-A55)^2+0*($A$54-A55)+$B$54</f>
        <v>-14.9</v>
      </c>
    </row>
    <row r="56" spans="1:2" x14ac:dyDescent="0.25">
      <c r="A56">
        <f t="shared" ref="A56:A58" si="4">A55+1</f>
        <v>32</v>
      </c>
      <c r="B56">
        <f t="shared" ref="B56:B58" si="5">0.1*($A$54-A56)^2+0*($A$54-A56)+$B$54</f>
        <v>-14.6</v>
      </c>
    </row>
    <row r="57" spans="1:2" x14ac:dyDescent="0.25">
      <c r="A57">
        <f t="shared" si="4"/>
        <v>33</v>
      </c>
      <c r="B57">
        <f t="shared" si="5"/>
        <v>-14.1</v>
      </c>
    </row>
    <row r="58" spans="1:2" x14ac:dyDescent="0.25">
      <c r="A58">
        <f t="shared" si="4"/>
        <v>34</v>
      </c>
      <c r="B58">
        <f t="shared" si="5"/>
        <v>-13.4</v>
      </c>
    </row>
    <row r="59" spans="1:2" x14ac:dyDescent="0.25">
      <c r="A59">
        <v>35</v>
      </c>
      <c r="B59">
        <v>-12.5</v>
      </c>
    </row>
    <row r="60" spans="1:2" x14ac:dyDescent="0.25">
      <c r="A60">
        <v>45</v>
      </c>
      <c r="B60">
        <v>-2.5</v>
      </c>
    </row>
    <row r="61" spans="1:2" x14ac:dyDescent="0.25">
      <c r="A61">
        <f>A60+1</f>
        <v>46</v>
      </c>
      <c r="B61">
        <f>-0.1*($A$60-A61)^2-1*($A$60-A61)+$B$60</f>
        <v>-1.6</v>
      </c>
    </row>
    <row r="62" spans="1:2" x14ac:dyDescent="0.25">
      <c r="A62">
        <f t="shared" ref="A62:A64" si="6">A61+1</f>
        <v>47</v>
      </c>
      <c r="B62">
        <f t="shared" ref="B62:B64" si="7">-0.1*($A$60-A62)^2-1*($A$60-A62)+$B$60</f>
        <v>-0.89999999999999991</v>
      </c>
    </row>
    <row r="63" spans="1:2" x14ac:dyDescent="0.25">
      <c r="A63">
        <f t="shared" si="6"/>
        <v>48</v>
      </c>
      <c r="B63">
        <f t="shared" si="7"/>
        <v>-0.39999999999999991</v>
      </c>
    </row>
    <row r="64" spans="1:2" x14ac:dyDescent="0.25">
      <c r="A64">
        <f t="shared" si="6"/>
        <v>49</v>
      </c>
      <c r="B64">
        <f t="shared" si="7"/>
        <v>-0.10000000000000009</v>
      </c>
    </row>
    <row r="65" spans="1:2" x14ac:dyDescent="0.25">
      <c r="A65">
        <v>50</v>
      </c>
      <c r="B65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2019-02-05T06:50:45Z</dcterms:created>
  <dcterms:modified xsi:type="dcterms:W3CDTF">2019-02-06T07:04:01Z</dcterms:modified>
</cp:coreProperties>
</file>